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/>
</workbook>
</file>

<file path=xl/calcChain.xml><?xml version="1.0" encoding="utf-8"?>
<calcChain xmlns="http://schemas.openxmlformats.org/spreadsheetml/2006/main">
  <c r="J10" i="2" l="1"/>
  <c r="L10" i="2" s="1"/>
  <c r="M10" i="2" s="1"/>
  <c r="G10" i="2"/>
  <c r="J9" i="2"/>
  <c r="L9" i="2" s="1"/>
  <c r="G9" i="2"/>
  <c r="J7" i="2"/>
  <c r="L7" i="2" s="1"/>
  <c r="M7" i="2" s="1"/>
  <c r="G7" i="2"/>
  <c r="J6" i="2"/>
  <c r="L6" i="2" s="1"/>
  <c r="G6" i="2"/>
  <c r="J4" i="2"/>
  <c r="L4" i="2" s="1"/>
  <c r="M4" i="2" s="1"/>
  <c r="G4" i="2"/>
  <c r="J3" i="2"/>
  <c r="L3" i="2" s="1"/>
  <c r="G3" i="2"/>
  <c r="M3" i="2" l="1"/>
  <c r="M6" i="2"/>
  <c r="M9" i="2"/>
  <c r="J8" i="2"/>
  <c r="L8" i="2" s="1"/>
  <c r="G8" i="2"/>
  <c r="J5" i="2"/>
  <c r="L5" i="2" s="1"/>
  <c r="G5" i="2"/>
  <c r="M5" i="2" l="1"/>
  <c r="M8" i="2"/>
  <c r="G2" i="2"/>
  <c r="J2" i="2" l="1"/>
  <c r="L2" i="2" s="1"/>
  <c r="M2" i="2" s="1"/>
</calcChain>
</file>

<file path=xl/sharedStrings.xml><?xml version="1.0" encoding="utf-8"?>
<sst xmlns="http://schemas.openxmlformats.org/spreadsheetml/2006/main" count="78" uniqueCount="21">
  <si>
    <t>Город</t>
  </si>
  <si>
    <t>Вид рекламы</t>
  </si>
  <si>
    <t>Маршруты</t>
  </si>
  <si>
    <t>Количество мониторов</t>
  </si>
  <si>
    <t>Период, дней</t>
  </si>
  <si>
    <t>Реклама на мониторах</t>
  </si>
  <si>
    <t>Фото</t>
  </si>
  <si>
    <t>Ссылка</t>
  </si>
  <si>
    <t>Ролик, сек.</t>
  </si>
  <si>
    <t>Выходов в час на 1 мониторе</t>
  </si>
  <si>
    <t>Количество машин</t>
  </si>
  <si>
    <t>Выходов в сутки на 1 мониторе</t>
  </si>
  <si>
    <t>Выходов за период на 1 мониторе</t>
  </si>
  <si>
    <t>Вид транспортного средства</t>
  </si>
  <si>
    <t>Марка транспортного средства</t>
  </si>
  <si>
    <t>Схема движения</t>
  </si>
  <si>
    <t xml:space="preserve"> 2, 3, 5, 16, 21, 23, 39, 46, 52, 54, 87,101, 115, 107,121, 125,130,160,168</t>
  </si>
  <si>
    <t>Киров</t>
  </si>
  <si>
    <t>Автобусы</t>
  </si>
  <si>
    <t>Нефaз, Лиаз, Маз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</si>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</sst>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xNCc2MR2K8wxSg" TargetMode="External"/><Relationship Id="rId13" Type="http://schemas.openxmlformats.org/officeDocument/2006/relationships/hyperlink" Target="https://wikiroutes.info/omsk/catalog" TargetMode="External"/><Relationship Id="rId18" Type="http://schemas.openxmlformats.org/officeDocument/2006/relationships/hyperlink" Target="https://disk.yandex.ru/d/xNCc2MR2K8wxSg" TargetMode="External"/><Relationship Id="rId3" Type="http://schemas.openxmlformats.org/officeDocument/2006/relationships/hyperlink" Target="https://wikiroutes.info/omsk/catalog" TargetMode="External"/><Relationship Id="rId7" Type="http://schemas.openxmlformats.org/officeDocument/2006/relationships/hyperlink" Target="https://wikiroutes.info/omsk/catalog" TargetMode="External"/><Relationship Id="rId12" Type="http://schemas.openxmlformats.org/officeDocument/2006/relationships/hyperlink" Target="https://disk.yandex.ru/d/xNCc2MR2K8wxSg" TargetMode="External"/><Relationship Id="rId17" Type="http://schemas.openxmlformats.org/officeDocument/2006/relationships/hyperlink" Target="https://wikiroutes.info/omsk/catalog" TargetMode="External"/><Relationship Id="rId2" Type="http://schemas.openxmlformats.org/officeDocument/2006/relationships/hyperlink" Target="https://disk.yandex.ru/d/xNCc2MR2K8wxSg" TargetMode="External"/><Relationship Id="rId16" Type="http://schemas.openxmlformats.org/officeDocument/2006/relationships/hyperlink" Target="https://disk.yandex.ru/d/xNCc2MR2K8wxSg" TargetMode="External"/><Relationship Id="rId1" Type="http://schemas.openxmlformats.org/officeDocument/2006/relationships/hyperlink" Target="https://wikiroutes.info/omsk/catalog" TargetMode="External"/><Relationship Id="rId6" Type="http://schemas.openxmlformats.org/officeDocument/2006/relationships/hyperlink" Target="https://disk.yandex.ru/d/xNCc2MR2K8wxSg" TargetMode="External"/><Relationship Id="rId11" Type="http://schemas.openxmlformats.org/officeDocument/2006/relationships/hyperlink" Target="https://wikiroutes.info/omsk/catalog" TargetMode="External"/><Relationship Id="rId5" Type="http://schemas.openxmlformats.org/officeDocument/2006/relationships/hyperlink" Target="https://wikiroutes.info/omsk/catalog" TargetMode="External"/><Relationship Id="rId15" Type="http://schemas.openxmlformats.org/officeDocument/2006/relationships/hyperlink" Target="https://wikiroutes.info/omsk/catalog" TargetMode="External"/><Relationship Id="rId10" Type="http://schemas.openxmlformats.org/officeDocument/2006/relationships/hyperlink" Target="https://disk.yandex.ru/d/xNCc2MR2K8wxS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xNCc2MR2K8wxSg" TargetMode="External"/><Relationship Id="rId9" Type="http://schemas.openxmlformats.org/officeDocument/2006/relationships/hyperlink" Target="https://wikiroutes.info/omsk/catalog" TargetMode="External"/><Relationship Id="rId14" Type="http://schemas.openxmlformats.org/officeDocument/2006/relationships/hyperlink" Target="https://disk.yandex.ru/d/xNCc2MR2K8wxS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6" width="15.5703125" style="1" customWidth="1"/>
    <col min="7" max="7" width="15.7109375" style="1" customWidth="1"/>
    <col min="8" max="8" width="14.28515625" style="1" customWidth="1"/>
    <col min="9" max="9" width="18.4257812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2" customWidth="1"/>
    <col min="14" max="14" width="24.140625" style="1" customWidth="1"/>
    <col min="15" max="15" width="19.42578125" style="1" customWidth="1"/>
    <col min="16" max="16" width="18.42578125" style="1" customWidth="1"/>
    <col min="17" max="17" width="18.28515625" style="1" customWidth="1"/>
    <col min="18" max="18" width="15.28515625" style="1" customWidth="1"/>
    <col min="19" max="19" width="16.28515625" style="1" customWidth="1"/>
    <col min="20" max="20" width="16" style="1" customWidth="1"/>
    <col min="21" max="16384" width="9.140625" style="1"/>
  </cols>
  <sheetData>
    <row r="1" spans="1:15" ht="25.5" x14ac:dyDescent="0.25">
      <c r="A1" s="4" t="s">
        <v>0</v>
      </c>
      <c r="B1" s="5" t="s">
        <v>13</v>
      </c>
      <c r="C1" s="5" t="s">
        <v>14</v>
      </c>
      <c r="D1" s="4" t="s">
        <v>1</v>
      </c>
      <c r="E1" s="4" t="s">
        <v>6</v>
      </c>
      <c r="F1" s="4" t="s">
        <v>10</v>
      </c>
      <c r="G1" s="4" t="s">
        <v>3</v>
      </c>
      <c r="H1" s="4" t="s">
        <v>8</v>
      </c>
      <c r="I1" s="4" t="s">
        <v>9</v>
      </c>
      <c r="J1" s="4" t="s">
        <v>11</v>
      </c>
      <c r="K1" s="4" t="s">
        <v>4</v>
      </c>
      <c r="L1" s="4" t="s">
        <v>12</v>
      </c>
      <c r="M1" s="4" t="s">
        <v>20</v>
      </c>
      <c r="N1" s="4" t="s">
        <v>2</v>
      </c>
      <c r="O1" s="4" t="s">
        <v>15</v>
      </c>
    </row>
    <row r="2" spans="1:15" ht="38.25" x14ac:dyDescent="0.25">
      <c r="A2" s="6" t="s">
        <v>17</v>
      </c>
      <c r="B2" s="7" t="s">
        <v>18</v>
      </c>
      <c r="C2" s="7" t="s">
        <v>19</v>
      </c>
      <c r="D2" s="6" t="s">
        <v>5</v>
      </c>
      <c r="E2" s="8" t="s">
        <v>6</v>
      </c>
      <c r="F2" s="7">
        <v>50</v>
      </c>
      <c r="G2" s="6">
        <f>1*F2</f>
        <v>50</v>
      </c>
      <c r="H2" s="6">
        <v>10</v>
      </c>
      <c r="I2" s="6">
        <v>4</v>
      </c>
      <c r="J2" s="7">
        <f>14*I2</f>
        <v>56</v>
      </c>
      <c r="K2" s="6">
        <v>30</v>
      </c>
      <c r="L2" s="6">
        <f>K2*J2</f>
        <v>1680</v>
      </c>
      <c r="M2" s="3">
        <f>0.025*L2*H2*G2</f>
        <v>21000</v>
      </c>
      <c r="N2" s="7" t="s">
        <v>16</v>
      </c>
      <c r="O2" s="9" t="s">
        <v>7</v>
      </c>
    </row>
    <row r="3" spans="1:15" ht="38.25" x14ac:dyDescent="0.25">
      <c r="A3" s="6" t="s">
        <v>17</v>
      </c>
      <c r="B3" s="7" t="s">
        <v>18</v>
      </c>
      <c r="C3" s="7" t="s">
        <v>19</v>
      </c>
      <c r="D3" s="6" t="s">
        <v>5</v>
      </c>
      <c r="E3" s="8" t="s">
        <v>6</v>
      </c>
      <c r="F3" s="7">
        <v>50</v>
      </c>
      <c r="G3" s="6">
        <f>1*F3</f>
        <v>50</v>
      </c>
      <c r="H3" s="6">
        <v>10</v>
      </c>
      <c r="I3" s="6">
        <v>6</v>
      </c>
      <c r="J3" s="7">
        <f>14*I3</f>
        <v>84</v>
      </c>
      <c r="K3" s="6">
        <v>30</v>
      </c>
      <c r="L3" s="6">
        <f>K3*J3</f>
        <v>2520</v>
      </c>
      <c r="M3" s="3">
        <f>0.025*L3*H3*G3</f>
        <v>31500</v>
      </c>
      <c r="N3" s="7" t="s">
        <v>16</v>
      </c>
      <c r="O3" s="9" t="s">
        <v>7</v>
      </c>
    </row>
    <row r="4" spans="1:15" ht="38.25" x14ac:dyDescent="0.25">
      <c r="A4" s="6" t="s">
        <v>17</v>
      </c>
      <c r="B4" s="7" t="s">
        <v>18</v>
      </c>
      <c r="C4" s="7" t="s">
        <v>19</v>
      </c>
      <c r="D4" s="6" t="s">
        <v>5</v>
      </c>
      <c r="E4" s="8" t="s">
        <v>6</v>
      </c>
      <c r="F4" s="7">
        <v>50</v>
      </c>
      <c r="G4" s="6">
        <f>1*F4</f>
        <v>50</v>
      </c>
      <c r="H4" s="6">
        <v>10</v>
      </c>
      <c r="I4" s="6">
        <v>12</v>
      </c>
      <c r="J4" s="7">
        <f>14*I4</f>
        <v>168</v>
      </c>
      <c r="K4" s="6">
        <v>30</v>
      </c>
      <c r="L4" s="6">
        <f>K4*J4</f>
        <v>5040</v>
      </c>
      <c r="M4" s="3">
        <f>0.025*L4*H4*G4</f>
        <v>63000</v>
      </c>
      <c r="N4" s="7" t="s">
        <v>16</v>
      </c>
      <c r="O4" s="9" t="s">
        <v>7</v>
      </c>
    </row>
    <row r="5" spans="1:15" ht="38.25" x14ac:dyDescent="0.25">
      <c r="A5" s="6" t="s">
        <v>17</v>
      </c>
      <c r="B5" s="7" t="s">
        <v>18</v>
      </c>
      <c r="C5" s="7" t="s">
        <v>19</v>
      </c>
      <c r="D5" s="6" t="s">
        <v>5</v>
      </c>
      <c r="E5" s="8" t="s">
        <v>6</v>
      </c>
      <c r="F5" s="7">
        <v>90</v>
      </c>
      <c r="G5" s="6">
        <f>1*F5</f>
        <v>90</v>
      </c>
      <c r="H5" s="6">
        <v>10</v>
      </c>
      <c r="I5" s="6">
        <v>4</v>
      </c>
      <c r="J5" s="7">
        <f>14*I5</f>
        <v>56</v>
      </c>
      <c r="K5" s="6">
        <v>30</v>
      </c>
      <c r="L5" s="6">
        <f>K5*J5</f>
        <v>1680</v>
      </c>
      <c r="M5" s="3">
        <f>0.025*L5*H5*G5</f>
        <v>37800</v>
      </c>
      <c r="N5" s="7" t="s">
        <v>16</v>
      </c>
      <c r="O5" s="9" t="s">
        <v>7</v>
      </c>
    </row>
    <row r="6" spans="1:15" ht="38.25" x14ac:dyDescent="0.25">
      <c r="A6" s="6" t="s">
        <v>17</v>
      </c>
      <c r="B6" s="7" t="s">
        <v>18</v>
      </c>
      <c r="C6" s="7" t="s">
        <v>19</v>
      </c>
      <c r="D6" s="6" t="s">
        <v>5</v>
      </c>
      <c r="E6" s="8" t="s">
        <v>6</v>
      </c>
      <c r="F6" s="7">
        <v>90</v>
      </c>
      <c r="G6" s="6">
        <f>1*F6</f>
        <v>90</v>
      </c>
      <c r="H6" s="6">
        <v>10</v>
      </c>
      <c r="I6" s="6">
        <v>6</v>
      </c>
      <c r="J6" s="7">
        <f>14*I6</f>
        <v>84</v>
      </c>
      <c r="K6" s="6">
        <v>30</v>
      </c>
      <c r="L6" s="6">
        <f>K6*J6</f>
        <v>2520</v>
      </c>
      <c r="M6" s="3">
        <f>0.025*L6*H6*G6</f>
        <v>56700</v>
      </c>
      <c r="N6" s="7" t="s">
        <v>16</v>
      </c>
      <c r="O6" s="9" t="s">
        <v>7</v>
      </c>
    </row>
    <row r="7" spans="1:15" ht="38.25" x14ac:dyDescent="0.25">
      <c r="A7" s="6" t="s">
        <v>17</v>
      </c>
      <c r="B7" s="7" t="s">
        <v>18</v>
      </c>
      <c r="C7" s="7" t="s">
        <v>19</v>
      </c>
      <c r="D7" s="6" t="s">
        <v>5</v>
      </c>
      <c r="E7" s="8" t="s">
        <v>6</v>
      </c>
      <c r="F7" s="7">
        <v>90</v>
      </c>
      <c r="G7" s="6">
        <f>1*F7</f>
        <v>90</v>
      </c>
      <c r="H7" s="6">
        <v>10</v>
      </c>
      <c r="I7" s="6">
        <v>12</v>
      </c>
      <c r="J7" s="7">
        <f>14*I7</f>
        <v>168</v>
      </c>
      <c r="K7" s="6">
        <v>30</v>
      </c>
      <c r="L7" s="6">
        <f>K7*J7</f>
        <v>5040</v>
      </c>
      <c r="M7" s="3">
        <f>0.025*L7*H7*G7</f>
        <v>113400</v>
      </c>
      <c r="N7" s="7" t="s">
        <v>16</v>
      </c>
      <c r="O7" s="9" t="s">
        <v>7</v>
      </c>
    </row>
    <row r="8" spans="1:15" ht="38.25" x14ac:dyDescent="0.25">
      <c r="A8" s="6" t="s">
        <v>17</v>
      </c>
      <c r="B8" s="7" t="s">
        <v>18</v>
      </c>
      <c r="C8" s="7" t="s">
        <v>19</v>
      </c>
      <c r="D8" s="6" t="s">
        <v>5</v>
      </c>
      <c r="E8" s="8" t="s">
        <v>6</v>
      </c>
      <c r="F8" s="7">
        <v>140</v>
      </c>
      <c r="G8" s="6">
        <f>1*F8</f>
        <v>140</v>
      </c>
      <c r="H8" s="6">
        <v>10</v>
      </c>
      <c r="I8" s="6">
        <v>4</v>
      </c>
      <c r="J8" s="7">
        <f>14*I8</f>
        <v>56</v>
      </c>
      <c r="K8" s="6">
        <v>30</v>
      </c>
      <c r="L8" s="6">
        <f>K8*J8</f>
        <v>1680</v>
      </c>
      <c r="M8" s="3">
        <f>0.025*L8*H8*G8</f>
        <v>58800</v>
      </c>
      <c r="N8" s="7" t="s">
        <v>16</v>
      </c>
      <c r="O8" s="9" t="s">
        <v>7</v>
      </c>
    </row>
    <row r="9" spans="1:15" ht="38.25" x14ac:dyDescent="0.25">
      <c r="A9" s="6" t="s">
        <v>17</v>
      </c>
      <c r="B9" s="7" t="s">
        <v>18</v>
      </c>
      <c r="C9" s="7" t="s">
        <v>19</v>
      </c>
      <c r="D9" s="6" t="s">
        <v>5</v>
      </c>
      <c r="E9" s="8" t="s">
        <v>6</v>
      </c>
      <c r="F9" s="7">
        <v>140</v>
      </c>
      <c r="G9" s="6">
        <f>1*F9</f>
        <v>140</v>
      </c>
      <c r="H9" s="6">
        <v>10</v>
      </c>
      <c r="I9" s="6">
        <v>6</v>
      </c>
      <c r="J9" s="7">
        <f>14*I9</f>
        <v>84</v>
      </c>
      <c r="K9" s="6">
        <v>30</v>
      </c>
      <c r="L9" s="6">
        <f>K9*J9</f>
        <v>2520</v>
      </c>
      <c r="M9" s="3">
        <f>0.025*L9*H9*G9</f>
        <v>88200</v>
      </c>
      <c r="N9" s="7" t="s">
        <v>16</v>
      </c>
      <c r="O9" s="9" t="s">
        <v>7</v>
      </c>
    </row>
    <row r="10" spans="1:15" ht="38.25" x14ac:dyDescent="0.25">
      <c r="A10" s="6" t="s">
        <v>17</v>
      </c>
      <c r="B10" s="7" t="s">
        <v>18</v>
      </c>
      <c r="C10" s="7" t="s">
        <v>19</v>
      </c>
      <c r="D10" s="6" t="s">
        <v>5</v>
      </c>
      <c r="E10" s="8" t="s">
        <v>6</v>
      </c>
      <c r="F10" s="7">
        <v>140</v>
      </c>
      <c r="G10" s="6">
        <f>1*F10</f>
        <v>140</v>
      </c>
      <c r="H10" s="6">
        <v>10</v>
      </c>
      <c r="I10" s="6">
        <v>12</v>
      </c>
      <c r="J10" s="7">
        <f>14*I10</f>
        <v>168</v>
      </c>
      <c r="K10" s="6">
        <v>30</v>
      </c>
      <c r="L10" s="6">
        <f>K10*J10</f>
        <v>5040</v>
      </c>
      <c r="M10" s="3">
        <f>0.025*L10*H10*G10</f>
        <v>176400</v>
      </c>
      <c r="N10" s="7" t="s">
        <v>16</v>
      </c>
      <c r="O10" s="9" t="s">
        <v>7</v>
      </c>
    </row>
  </sheetData>
  <autoFilter ref="A1:O2"/>
  <hyperlinks>
    <hyperlink ref="O2" r:id="rId1"/>
    <hyperlink ref="E2" r:id="rId2"/>
    <hyperlink ref="O5" r:id="rId3"/>
    <hyperlink ref="E5" r:id="rId4"/>
    <hyperlink ref="O8" r:id="rId5"/>
    <hyperlink ref="E8" r:id="rId6"/>
    <hyperlink ref="O3" r:id="rId7"/>
    <hyperlink ref="E3" r:id="rId8"/>
    <hyperlink ref="O4" r:id="rId9"/>
    <hyperlink ref="E4" r:id="rId10"/>
    <hyperlink ref="O6" r:id="rId11"/>
    <hyperlink ref="E6" r:id="rId12"/>
    <hyperlink ref="O7" r:id="rId13"/>
    <hyperlink ref="E7" r:id="rId14"/>
    <hyperlink ref="O9" r:id="rId15"/>
    <hyperlink ref="E9" r:id="rId16"/>
    <hyperlink ref="O10" r:id="rId17"/>
    <hyperlink ref="E10" r:id="rId18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2026-02-22T12:39:02Z</dcterms:modified>
</cp:coreProperties>
</file>